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625539\Desktop\"/>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7" i="1"/>
  <c r="P16" i="1"/>
  <c r="P36" i="1"/>
  <c r="P13" i="1"/>
  <c r="P20" i="1"/>
  <c r="P25" i="1"/>
  <c r="P39" i="1"/>
  <c r="P35" i="1"/>
  <c r="P23" i="1"/>
  <c r="P31" i="1"/>
  <c r="P42" i="1"/>
  <c r="P28" i="1"/>
  <c r="P26" i="1"/>
  <c r="P21" i="1"/>
  <c r="P32" i="1"/>
  <c r="P34" i="1"/>
  <c r="P29" i="1"/>
  <c r="P24" i="1"/>
  <c r="P22" i="1"/>
  <c r="P37" i="1"/>
  <c r="P19" i="1"/>
  <c r="P27" i="1"/>
  <c r="P41" i="1"/>
  <c r="P40" i="1"/>
  <c r="P38" i="1"/>
  <c r="P30" i="1"/>
  <c r="P18" i="1"/>
  <c r="P14" i="1"/>
  <c r="P15" i="1"/>
  <c r="P33"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H22" i="1"/>
  <c r="D29" i="1"/>
  <c r="H20" i="1"/>
  <c r="D13" i="1"/>
  <c r="D41" i="1"/>
  <c r="D23" i="1"/>
  <c r="H15" i="1"/>
  <c r="D31" i="1"/>
  <c r="D33" i="1"/>
  <c r="H39" i="1"/>
  <c r="H38" i="1"/>
  <c r="D20" i="1"/>
  <c r="H18" i="1"/>
  <c r="D17" i="1"/>
  <c r="H29" i="1"/>
  <c r="H14" i="1"/>
  <c r="H21" i="1"/>
  <c r="H27" i="1"/>
  <c r="D37" i="1"/>
  <c r="H36" i="1"/>
  <c r="D21" i="1"/>
  <c r="H24" i="1"/>
  <c r="H34" i="1"/>
  <c r="H41" i="1"/>
  <c r="D30" i="1"/>
  <c r="D42" i="1"/>
  <c r="H25" i="1"/>
  <c r="D15" i="1"/>
  <c r="H30" i="1"/>
  <c r="H16" i="1"/>
  <c r="D26" i="1"/>
  <c r="D36" i="1"/>
  <c r="D24" i="1"/>
  <c r="D34" i="1"/>
  <c r="D22" i="1"/>
  <c r="D32" i="1"/>
  <c r="D19" i="1"/>
  <c r="H26" i="1"/>
  <c r="H31" i="1"/>
  <c r="H40" i="1"/>
  <c r="D28" i="1"/>
  <c r="H32" i="1"/>
  <c r="H37" i="1"/>
  <c r="D18" i="1"/>
  <c r="D35" i="1"/>
  <c r="D14" i="1"/>
  <c r="H23" i="1"/>
  <c r="H28" i="1"/>
  <c r="H42" i="1"/>
  <c r="H13" i="1"/>
  <c r="H43" i="1"/>
  <c r="D43" i="1"/>
  <c r="H33" i="1"/>
  <c r="D38" i="1"/>
  <c r="H19" i="1"/>
  <c r="D25" i="1"/>
  <c r="D27" i="1"/>
  <c r="D40" i="1"/>
  <c r="H17" i="1"/>
  <c r="H35" i="1"/>
  <c r="D16" i="1"/>
  <c r="D39"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13" i="1"/>
  <c r="L33" i="1"/>
  <c r="L14" i="1"/>
  <c r="L35" i="1"/>
  <c r="L22" i="1"/>
  <c r="L40" i="1"/>
  <c r="L17" i="1"/>
  <c r="L39" i="1"/>
  <c r="L26" i="1"/>
  <c r="L27" i="1"/>
  <c r="L28" i="1"/>
  <c r="L30" i="1"/>
  <c r="L19" i="1"/>
  <c r="L37" i="1"/>
  <c r="L34" i="1"/>
  <c r="L24" i="1"/>
  <c r="L42" i="1"/>
  <c r="L36" i="1"/>
  <c r="L16" i="1"/>
  <c r="L38" i="1"/>
  <c r="L32" i="1"/>
  <c r="L18" i="1"/>
  <c r="L20" i="1"/>
  <c r="L21" i="1"/>
  <c r="L29" i="1"/>
  <c r="L23" i="1"/>
  <c r="L25" i="1"/>
  <c r="L41" i="1"/>
  <c r="L15" i="1"/>
  <c r="L43"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<sst xmlns="http://schemas.openxmlformats.org/spreadsheetml/2006/main" count="570" uniqueCount="241">
  <si>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</si>
  <si>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</si>
  <si>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</si>
  <si>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</si>
  <si>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</si>
  <si>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</si>
  <si>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</si>
  <si>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</si>
  <si>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</si>
  <si>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</si>
  <si>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</si>
  <si>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</si>
  <si>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</si>
  <si>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</si>
  <si>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</si>
  <si>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</si>
  <si>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</si>
  <si>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</si>
  <si>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</si>
  <si>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</si>
  <si>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</si>
  <si>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</si>
  <si>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</si>
  <si>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</si>
  <si>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</si>
  <si>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</si>
  <si>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</si>
  <si>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</si>
  <si>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</si>
  <si>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</si>
  <si>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</si>
  <si>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</si>
  <si>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</si>
  <si>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</si>
  <si>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</si>
  <si>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</si>
  <si>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</si>
  <si>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</si>
  <si>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</si>
  <si>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</si>
  <si>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</si>
  <si>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</si>
  <si>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</si>
  <si>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</si>
  <si>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</si>
  <si>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</si>
  <si>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</si>
  <si>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</si>
  <si>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</si>
  <si>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</si>
  <si>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</si>
  <si>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</si>
  <si>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</si>
  <si>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</si>
  <si>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</si>
  <si>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</si>
  <si>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</si>
  <si>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</si>
  <si>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</si>
  <si>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</si>
  <si>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</si>
  <si>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</si>
  <si>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</si>
  <si>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</si>
  <si>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</si>
  <si>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</si>
  <si>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</si>
  <si>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</si>
  <si>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</si>
  <si>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</si>
  <si>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</si>
  <si>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</si>
  <si>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</si>
  <si>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</si>
  <si>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</si>
  <si>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</si>
  <si>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</si>
  <si>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</si>
  <si>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</si>
  <si>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</si>
  <si>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</si>
  <si>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</si>
  <si>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</si>
  <si>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</si>
  <si>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</si>
  <si>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</si>
  <si>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</si>
  <si>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</si>
  <si>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</si>
  <si>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</si>
  <si>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</si>
  <si>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</si>
  <si>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</si>
  <si>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</si>
  <si>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</si>
  <si>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</si>
  <si>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</si>
  <si>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</si>
  <si>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</si>
  <si>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</si>
  <si>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</si>
  <si>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</si>
  <si>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</si>
  <si>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</si>
  <si>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</si>
  <si>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</si>
  <si>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</si>
  <si>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</si>
  <si>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</si>
  <si>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</si>
  <si>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</si>
  <si>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</si>
  <si>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</si>
  <si>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</si>
  <si>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</si>
  <si>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</si>
  <si>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</si>
  <si>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</si>
  <si>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</si>
  <si>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</si>
  <si>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</si>
  <si>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</si>
  <si>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</si>
  <si>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</si>
  <si>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</si>
  <si>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</si>
  <si>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</si>
  <si>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</si>
  <si>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</si>
  <si>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</si>
  <si>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</si>
  <si>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</si>
  <si>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</si>
  <si>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</si>
  <si>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</si>
  <si>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</si>
  <si>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</si>
  <si>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</si>
  <si>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</si>
  <si>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</si>
  <si>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</si>
  <si>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</si>
  <si>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</si>
  <si>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</si>
  <si>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</si>
  <si>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</si>
  <si>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</si>
  <si>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</si>
  <si>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</si>
  <si>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</si>
  <si>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</si>
  <si>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</si>
  <si>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</si>
  <si>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</si>
  <si>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</si>
  <si>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</si>
  <si>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</si>
  <si>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</si>
  <si>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</si>
  <si>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</si>
  <si>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</si>
  <si>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</si>
  <si>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</si>
  <si>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</si>
  <si>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</si>
  <si>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</si>
  <si>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</si>
  <si>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</si>
  <si>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</si>
  <si>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</si>
  <si>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</si>
  <si>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</si>
  <si>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</si>
  <si>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</si>
  <si>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</si>
  <si>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</si>
  <si>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</si>
  <si>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</si>
  <si>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</si>
  <si>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</si>
  <si>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</si>
  <si>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</si>
  <si>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</si>
  <si>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</si>
  <si>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</si>
  <si>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</si>
  <si>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</si>
  <si>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</si>
  <si>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</si>
  <si>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</si>
  <si>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</si>
  <si>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</si>
  <si>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</si>
  <si>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</si>
  <si>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</si>
  <si>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</si>
  <si>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</si>
  <si>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</si>
  <si>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</si>
  <si>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</si>
  <si>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</si>
  <si>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</si>
  <si>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</si>
  <si>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</si>
  <si>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</si>
  <si>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</si>
  <si>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</si>
  <si>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</si>
  <si>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</si>
  <si>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</si>
  <si>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</si>
  <si>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</si>
  <si>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</si>
  <si>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</si>
  <si>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</si>
  <si>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</si>
  <si>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</si>
  <si>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</si>
  <si>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</si>
  <si>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</si>
  <si>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</si>
  <si>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</si>
  <si>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</si>
  <si>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</si>
  <si>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</si>
  <si>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</si>
  <si>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</si>
  <si>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</si>
  <si>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</si>
  <si>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</si>
  <si>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</si>
  <si>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</si>
  <si>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</si>
  <si>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</si>
  <si>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</si>
  <si>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</si>
  <si>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</si>
  <si>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</si>
  <si>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令和5年度福岡県高等学校総合</t>
    <rPh sb="0" eb="2">
      <t>レイワ</t>
    </rPh>
    <rPh sb="3" eb="5">
      <t>ネンド</t>
    </rPh>
    <rPh sb="5" eb="8">
      <t>フクオカケン</t>
    </rPh>
    <rPh sb="8" eb="12">
      <t>コウトウガッコウ</t>
    </rPh>
    <rPh sb="12" eb="14">
      <t>ソウゴウ</t>
    </rPh>
    <phoneticPr fontId="1"/>
  </si>
  <si>
    <t>体育大会テニス選手権大会</t>
    <rPh sb="0" eb="4">
      <t>タイイクタイカイ</t>
    </rPh>
    <rPh sb="7" eb="12">
      <t>センシュケンタイカイ</t>
    </rPh>
    <phoneticPr fontId="1"/>
  </si>
  <si>
    <t>中部支部予選会</t>
    <rPh sb="0" eb="4">
      <t>チュウブシブ</t>
    </rPh>
    <rPh sb="4" eb="7">
      <t>ヨセンカイ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</si>
</sst>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P3" sqref="P3"/>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59</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5</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15</v>
      </c>
      <c r="F7" s="19" t="s">
        <v>13</v>
      </c>
      <c r="G7" s="18"/>
      <c r="H7" s="14" t="s">
        <v>8</v>
      </c>
      <c r="I7" s="29">
        <f>COUNTIFS(I$13:I$43,"○",J$13:J$43,"○")+COUNTIFS(I$13:I$43,"○",J$13:J$43,"")+COUNTIFS(I$13:I$43,"",J$13:J$43,"○")+COUNTIFS(I$13:I$43,"△",J$13:J$43,"△")+COUNTIFS(I$13:I$43,"△",J$13:J$43,"")+COUNTIFS(I$13:I$43,"",J$13:J$43,"△")+COUNTIFS(I$13:I$43,"☆",J$13:J$43,"☆")+COUNTIFS(I$13:I$43,"☆",J$13:J$43,"")+COUNTIFS(I$13:I$43,"",J$13:J$43,"☆")</f>
        <v>12</v>
      </c>
      <c r="J7" s="19" t="s">
        <v>13</v>
      </c>
      <c r="K7" s="18"/>
      <c r="L7" s="14" t="s">
        <v>8</v>
      </c>
      <c r="M7" s="29">
        <f>COUNTIFS(M$13:M$43,"○",N$13:N$43,"○")+COUNTIFS(M$13:M$43,"○",N$13:N$43,"")+COUNTIFS(M$13:M$43,"",N$13:N$43,"○")+COUNTIFS(M$13:M$43,"△",N$13:N$43,"△")+COUNTIFS(M$13:M$43,"△",N$13:N$43,"")+COUNTIFS(M$13:M$43,"",N$13:N$43,"△")+COUNTIFS(M$13:M$43,"☆",N$13:N$43,"☆")+COUNTIFS(M$13:M$43,"☆",N$13:N$43,"")+COUNTIFS(M$13:M$43,"",N$13:N$43,"☆")</f>
        <v>12</v>
      </c>
      <c r="N7" s="19" t="s">
        <v>13</v>
      </c>
      <c r="O7" s="18"/>
      <c r="P7" s="14" t="s">
        <v>8</v>
      </c>
      <c r="Q7" s="29">
        <f>COUNTIFS(Q$13:Q$43,"○",R$13:R$43,"○")+COUNTIFS(Q$13:Q$43,"○",R$13:R$43,"")+COUNTIFS(Q$13:Q$43,"",R$13:R$43,"○")+COUNTIFS(Q$13:Q$43,"△",R$13:R$43,"△")+COUNTIFS(Q$13:Q$43,"△",R$13:R$43,"")+COUNTIFS(Q$13:Q$43,"",R$13:R$43,"△")+COUNTIFS(Q$13:Q$43,"☆",R$13:R$43,"☆")+COUNTIFS(Q$13:Q$43,"☆",R$13:R$43,"")+COUNTIFS(Q$13:Q$43,"",R$13:R$43,"☆")</f>
        <v>21</v>
      </c>
      <c r="R7" s="19" t="s">
        <v>13</v>
      </c>
    </row>
    <row r="8" spans="2:18" x14ac:dyDescent="0.4">
      <c r="C8" s="20"/>
      <c r="D8" s="21" t="s">
        <v>9</v>
      </c>
      <c r="E8" s="30">
        <f>(COUNTA(C$13:C$43)-COUNTBLANK(C$13:C$43))-SUM(E$6:E$7)</f>
        <v>10</v>
      </c>
      <c r="F8" s="22" t="s">
        <v>13</v>
      </c>
      <c r="G8" s="20"/>
      <c r="H8" s="21" t="s">
        <v>9</v>
      </c>
      <c r="I8" s="30">
        <f>(COUNTA(G$13:G$43)-COUNTBLANK(G$13:G$43))-SUM(I$6:I$7)</f>
        <v>19</v>
      </c>
      <c r="J8" s="22" t="s">
        <v>13</v>
      </c>
      <c r="K8" s="20"/>
      <c r="L8" s="21" t="s">
        <v>9</v>
      </c>
      <c r="M8" s="30">
        <f>(COUNTA(K$13:K$43)-COUNTBLANK(K$13:K$43))-SUM(M$6:M$7)</f>
        <v>18</v>
      </c>
      <c r="N8" s="22" t="s">
        <v>13</v>
      </c>
      <c r="O8" s="20"/>
      <c r="P8" s="21" t="s">
        <v>9</v>
      </c>
      <c r="Q8" s="30">
        <f>(COUNTA(O$13:O$43)-COUNTBLANK(O$13:O$43))-SUM(Q$6:Q$7)</f>
        <v>10</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t="s">
        <v>236</v>
      </c>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t="s">
        <v>236</v>
      </c>
      <c r="J15" s="39"/>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row>
    <row r="16" spans="2:18" ht="24.95" customHeight="1" x14ac:dyDescent="0.4">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t="s">
        <v>236</v>
      </c>
      <c r="N16" s="39"/>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t="s">
        <v>236</v>
      </c>
      <c r="J17" s="39"/>
      <c r="K17" s="2" t="str">
        <f t="shared" si="2"/>
        <v>月</v>
      </c>
      <c r="L17" s="32" t="str">
        <f ca="1">OFFSET(INDIRECT(VLOOKUP(活動計画!K$10,data!$A$2:$B$13,2,FALSE)),$B17-1,0)</f>
        <v/>
      </c>
      <c r="M17" s="38"/>
      <c r="N17" s="39"/>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t="s">
        <v>236</v>
      </c>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c r="F20" s="39" t="s">
        <v>236</v>
      </c>
      <c r="G20" s="2" t="str">
        <f t="shared" si="1"/>
        <v>月</v>
      </c>
      <c r="H20" s="32" t="str">
        <f ca="1">OFFSET(INDIRECT(VLOOKUP(活動計画!G$10,data!$A$2:$B$13,2,FALSE)),$B20-1,0)</f>
        <v/>
      </c>
      <c r="I20" s="38"/>
      <c r="J20" s="39"/>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t="s">
        <v>236</v>
      </c>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t="s">
        <v>236</v>
      </c>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t="s">
        <v>236</v>
      </c>
      <c r="N23" s="39"/>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t="s">
        <v>236</v>
      </c>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t="s">
        <v>237</v>
      </c>
      <c r="F27" s="39" t="s">
        <v>237</v>
      </c>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t="s">
        <v>236</v>
      </c>
      <c r="R27" s="39"/>
    </row>
    <row r="28" spans="2:18" ht="24.95" customHeight="1" x14ac:dyDescent="0.4">
      <c r="B28" s="4">
        <f t="shared" si="4"/>
        <v>16</v>
      </c>
      <c r="C28" s="2" t="str">
        <f t="shared" si="0"/>
        <v>日</v>
      </c>
      <c r="D28" s="32" t="str">
        <f ca="1">OFFSET(INDIRECT(VLOOKUP(活動計画!C$10,data!$A$2:$B$13,2,FALSE)),$B28-1,0)</f>
        <v/>
      </c>
      <c r="E28" s="38" t="s">
        <v>237</v>
      </c>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t="s">
        <v>236</v>
      </c>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row>
    <row r="35" spans="2:18" ht="24.95" customHeight="1" x14ac:dyDescent="0.4">
      <c r="B35" s="4">
        <f t="shared" si="4"/>
        <v>23</v>
      </c>
      <c r="C35" s="2" t="str">
        <f t="shared" si="0"/>
        <v>日</v>
      </c>
      <c r="D35" s="32" t="str">
        <f ca="1">OFFSET(INDIRECT(VLOOKUP(活動計画!C$10,data!$A$2:$B$13,2,FALSE)),$B35-1,0)</f>
        <v>子ども読書の日</v>
      </c>
      <c r="E35" s="38" t="s">
        <v>237</v>
      </c>
      <c r="F35" s="39" t="s">
        <v>237</v>
      </c>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t="s">
        <v>236</v>
      </c>
      <c r="R35" s="39"/>
    </row>
    <row r="36" spans="2:18" ht="24.95" customHeight="1" x14ac:dyDescent="0.4">
      <c r="B36" s="4">
        <f t="shared" si="4"/>
        <v>24</v>
      </c>
      <c r="C36" s="2" t="str">
        <f t="shared" si="0"/>
        <v>月</v>
      </c>
      <c r="D36" s="32" t="str">
        <f ca="1">OFFSET(INDIRECT(VLOOKUP(活動計画!C$10,data!$A$2:$B$13,2,FALSE)),$B36-1,0)</f>
        <v>朝の読書（～4/28）</v>
      </c>
      <c r="E36" s="38"/>
      <c r="F36" s="39"/>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row>
    <row r="37" spans="2:18" ht="24.95" customHeight="1" x14ac:dyDescent="0.4">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c r="J39" s="39"/>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t="s">
        <v>236</v>
      </c>
      <c r="J40" s="39"/>
      <c r="K40" s="2" t="str">
        <f t="shared" si="2"/>
        <v>水</v>
      </c>
      <c r="L40" s="32" t="str">
        <f ca="1">OFFSET(INDIRECT(VLOOKUP(活動計画!K$10,data!$A$2:$B$13,2,FALSE)),$B40-1,0)</f>
        <v>まとめの日</v>
      </c>
      <c r="M40" s="38"/>
      <c r="N40" s="39"/>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t="s">
        <v>237</v>
      </c>
      <c r="F41" s="39" t="s">
        <v>237</v>
      </c>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t="s">
        <v>236</v>
      </c>
      <c r="O41" s="45" t="str">
        <f t="shared" si="3"/>
        <v>土</v>
      </c>
      <c r="P41" s="32" t="str">
        <f ca="1">OFFSET(INDIRECT(VLOOKUP(活動計画!O$10,data!$A$2:$B$13,2,FALSE)),$B41-1,0)</f>
        <v>3年全統共通テスト模試</v>
      </c>
      <c r="Q41" s="38" t="s">
        <v>236</v>
      </c>
      <c r="R41" s="39"/>
    </row>
    <row r="42" spans="2:18" ht="24.95" customHeight="1" x14ac:dyDescent="0.4">
      <c r="B42" s="4">
        <f t="shared" si="4"/>
        <v>30</v>
      </c>
      <c r="C42" s="2" t="str">
        <f t="shared" si="0"/>
        <v>日</v>
      </c>
      <c r="D42" s="32" t="str">
        <f ca="1">OFFSET(INDIRECT(VLOOKUP(活動計画!C$10,data!$A$2:$B$13,2,FALSE)),$B42-1,0)</f>
        <v/>
      </c>
      <c r="E42" s="38" t="s">
        <v>237</v>
      </c>
      <c r="F42" s="39" t="s">
        <v>237</v>
      </c>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t="s">
        <v>238</v>
      </c>
      <c r="D45" s="60"/>
      <c r="E45" s="60"/>
      <c r="F45" s="61"/>
      <c r="G45" s="59"/>
      <c r="H45" s="60"/>
      <c r="I45" s="60"/>
      <c r="J45" s="61"/>
      <c r="K45" s="59"/>
      <c r="L45" s="60"/>
      <c r="M45" s="60"/>
      <c r="N45" s="61"/>
      <c r="O45" s="59"/>
      <c r="P45" s="60"/>
      <c r="Q45" s="60"/>
      <c r="R45" s="61"/>
    </row>
    <row r="46" spans="2:18" x14ac:dyDescent="0.4">
      <c r="B46" s="67"/>
      <c r="C46" s="59" t="s">
        <v>239</v>
      </c>
      <c r="D46" s="60"/>
      <c r="E46" s="60"/>
      <c r="F46" s="61"/>
      <c r="G46" s="59"/>
      <c r="H46" s="60"/>
      <c r="I46" s="60"/>
      <c r="J46" s="61"/>
      <c r="K46" s="59"/>
      <c r="L46" s="60"/>
      <c r="M46" s="60"/>
      <c r="N46" s="61"/>
      <c r="O46" s="59"/>
      <c r="P46" s="60"/>
      <c r="Q46" s="60"/>
      <c r="R46" s="61"/>
    </row>
    <row r="47" spans="2:18" x14ac:dyDescent="0.4">
      <c r="B47" s="67"/>
      <c r="C47" s="59" t="s">
        <v>240</v>
      </c>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2023-05-10T01:26:38Z</cp:lastPrinted>
  <dcterms:created xsi:type="dcterms:W3CDTF">2021-05-12T00:38:00Z</dcterms:created>
  <dcterms:modified xsi:type="dcterms:W3CDTF">2023-05-10T01:31:27Z</dcterms:modified>
</cp:coreProperties>
</file>